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48" i="1" l="1"/>
  <c r="H27" i="1"/>
  <c r="H16" i="1"/>
  <c r="H28" i="1" l="1"/>
  <c r="H20" i="1"/>
  <c r="H3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<sst xmlns="http://schemas.openxmlformats.org/spreadsheetml/2006/main" count="48" uniqueCount="28">
  <si>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</si>
  <si>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</si>
  <si>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</si>
  <si>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</si>
  <si>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</si>
  <si>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</si>
  <si>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</si>
  <si>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</si>
  <si>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</si>
  <si>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</si>
  <si>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</si>
  <si>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</si>
  <si>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</si>
  <si>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</si>
  <si>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</si>
  <si>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</si>
  <si>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</si>
  <si>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</si>
  <si>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</si>
  <si>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</si>
  <si>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</si>
  <si>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</si>
  <si>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</si>
  <si>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</si>
  <si>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</si>
  <si>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13.07.2020.godine Dom zdravlja Požarevac nije izvršio plaćanje prema dobavljačima:</t>
  </si>
  <si>
    <t>Dana:13.07.2020.</t>
  </si>
  <si>
    <t>Primljena i neutrošena participacija od 13.07.2020.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</si>
</sst>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44025</v>
      </c>
      <c r="H12" s="23">
        <v>2024078.67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44025</v>
      </c>
      <c r="H13" s="3">
        <f>H14+H25-H32-H42</f>
        <v>2020378.0199999991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44025</v>
      </c>
      <c r="H14" s="4">
        <f>H15+H16+H17+H18+H19+H20+H21+H22+H23+H24</f>
        <v>1688593.719999999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</f>
        <v>1048201.03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+560133.42-588928.59</f>
        <v>594460.25999999919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</f>
        <v>45932.429999999993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44025</v>
      </c>
      <c r="H25" s="4">
        <f>H26+H27+H28+H29+H30+H31</f>
        <v>356255.34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</f>
        <v>244941.69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2795+5590+18015+3300+5800+2900+2715+2987+543+3530+2172+5588+48414</f>
        <v>104349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44025</v>
      </c>
      <c r="H32" s="5">
        <f>SUM(H33:H41)</f>
        <v>24471.040000000001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f>21603.59+2867.45</f>
        <v>24471.040000000001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44025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44025</v>
      </c>
      <c r="H48" s="6">
        <f>282703.09+42051.84+2093719.92+16614+10133.44+1695.8+1315.38+8251.81-2452784.77+48.48+16013.48+406.35+663203.3-679671.61+12652.84+5223.56+13371.36+0.14-31247.76</f>
        <v>3700.649999999896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2024078.669999999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2020-07-14T08:42:47Z</dcterms:modified>
</cp:coreProperties>
</file>